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\Activa\2020\Cobertura y Focalizacion\2017\"/>
    </mc:Choice>
  </mc:AlternateContent>
  <bookViews>
    <workbookView xWindow="0" yWindow="0" windowWidth="21600" windowHeight="10320" activeTab="2"/>
  </bookViews>
  <sheets>
    <sheet name="ACTUALIZADO ABRIL" sheetId="11" r:id="rId1"/>
    <sheet name="ACTUALIZADO AGOSTO" sheetId="13" r:id="rId2"/>
    <sheet name="ACTUALIZADO NOVIEMBRE" sheetId="14" r:id="rId3"/>
  </sheets>
  <definedNames>
    <definedName name="_xlnm._FilterDatabase" localSheetId="0" hidden="1">'ACTUALIZADO ABRIL'!#REF!</definedName>
    <definedName name="_xlnm._FilterDatabase" localSheetId="1" hidden="1">'ACTUALIZADO AGOSTO'!$A$5:$U$22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4" l="1"/>
  <c r="S8" i="14"/>
  <c r="V8" i="14" s="1"/>
  <c r="U8" i="14"/>
  <c r="R9" i="14"/>
  <c r="S9" i="14"/>
  <c r="V9" i="14" s="1"/>
  <c r="U9" i="14"/>
  <c r="R10" i="14"/>
  <c r="S10" i="14"/>
  <c r="V10" i="14" s="1"/>
  <c r="U10" i="14"/>
  <c r="R11" i="14"/>
  <c r="S11" i="14"/>
  <c r="V11" i="14" s="1"/>
  <c r="U11" i="14"/>
  <c r="R12" i="14"/>
  <c r="S12" i="14"/>
  <c r="V12" i="14" s="1"/>
  <c r="U12" i="14"/>
  <c r="R13" i="14"/>
  <c r="S13" i="14"/>
  <c r="V13" i="14" s="1"/>
  <c r="U13" i="14"/>
  <c r="R14" i="14"/>
  <c r="S14" i="14"/>
  <c r="V14" i="14" s="1"/>
  <c r="U14" i="14"/>
  <c r="R15" i="14"/>
  <c r="S15" i="14"/>
  <c r="V15" i="14" s="1"/>
  <c r="U15" i="14"/>
  <c r="R16" i="14"/>
  <c r="S16" i="14"/>
  <c r="V16" i="14" s="1"/>
  <c r="U16" i="14"/>
  <c r="R17" i="14"/>
  <c r="S17" i="14"/>
  <c r="V17" i="14" s="1"/>
  <c r="U17" i="14"/>
  <c r="R18" i="14"/>
  <c r="S18" i="14"/>
  <c r="V18" i="14" s="1"/>
  <c r="U18" i="14"/>
  <c r="R19" i="14"/>
  <c r="S19" i="14"/>
  <c r="V19" i="14" s="1"/>
  <c r="U19" i="14"/>
  <c r="R20" i="14"/>
  <c r="S20" i="14"/>
  <c r="V20" i="14" s="1"/>
  <c r="U20" i="14"/>
  <c r="R21" i="14"/>
  <c r="S21" i="14"/>
  <c r="V21" i="14" s="1"/>
  <c r="U21" i="14"/>
  <c r="R22" i="14"/>
  <c r="S22" i="14"/>
  <c r="V22" i="14" s="1"/>
  <c r="U22" i="14"/>
  <c r="R23" i="14"/>
  <c r="S23" i="14"/>
  <c r="V23" i="14" s="1"/>
  <c r="U23" i="14"/>
  <c r="C24" i="14"/>
  <c r="H24" i="14"/>
  <c r="R24" i="14"/>
  <c r="U24" i="14" s="1"/>
  <c r="S24" i="14"/>
  <c r="T24" i="14"/>
  <c r="V24" i="14"/>
  <c r="Q6" i="13"/>
  <c r="Q22" i="13" s="1"/>
  <c r="R6" i="13"/>
  <c r="U6" i="13" s="1"/>
  <c r="T6" i="13"/>
  <c r="Q7" i="13"/>
  <c r="R7" i="13"/>
  <c r="U7" i="13" s="1"/>
  <c r="T7" i="13"/>
  <c r="Q8" i="13"/>
  <c r="R8" i="13"/>
  <c r="U8" i="13" s="1"/>
  <c r="T8" i="13"/>
  <c r="T22" i="13" s="1"/>
  <c r="Q9" i="13"/>
  <c r="R9" i="13"/>
  <c r="U9" i="13" s="1"/>
  <c r="T9" i="13"/>
  <c r="Q10" i="13"/>
  <c r="R10" i="13"/>
  <c r="U10" i="13" s="1"/>
  <c r="T10" i="13"/>
  <c r="Q11" i="13"/>
  <c r="R11" i="13"/>
  <c r="U11" i="13" s="1"/>
  <c r="T11" i="13"/>
  <c r="Q12" i="13"/>
  <c r="R12" i="13"/>
  <c r="U12" i="13" s="1"/>
  <c r="T12" i="13"/>
  <c r="Q13" i="13"/>
  <c r="R13" i="13"/>
  <c r="U13" i="13" s="1"/>
  <c r="T13" i="13"/>
  <c r="Q14" i="13"/>
  <c r="R14" i="13"/>
  <c r="U14" i="13" s="1"/>
  <c r="T14" i="13"/>
  <c r="Q15" i="13"/>
  <c r="R15" i="13"/>
  <c r="U15" i="13" s="1"/>
  <c r="T15" i="13"/>
  <c r="Q16" i="13"/>
  <c r="R16" i="13"/>
  <c r="U16" i="13" s="1"/>
  <c r="T16" i="13"/>
  <c r="Q17" i="13"/>
  <c r="R17" i="13"/>
  <c r="U17" i="13" s="1"/>
  <c r="T17" i="13"/>
  <c r="Q18" i="13"/>
  <c r="R18" i="13"/>
  <c r="U18" i="13" s="1"/>
  <c r="T18" i="13"/>
  <c r="Q19" i="13"/>
  <c r="R19" i="13"/>
  <c r="U19" i="13" s="1"/>
  <c r="T19" i="13"/>
  <c r="Q20" i="13"/>
  <c r="R20" i="13"/>
  <c r="U20" i="13" s="1"/>
  <c r="T20" i="13"/>
  <c r="Q21" i="13"/>
  <c r="R21" i="13"/>
  <c r="U21" i="13" s="1"/>
  <c r="T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S22" i="13"/>
  <c r="U22" i="13" l="1"/>
  <c r="R22" i="13"/>
  <c r="Q6" i="11" l="1"/>
  <c r="R6" i="11"/>
  <c r="R22" i="11" s="1"/>
  <c r="T6" i="11"/>
  <c r="U6" i="11"/>
  <c r="Q7" i="11"/>
  <c r="R7" i="11"/>
  <c r="T7" i="11"/>
  <c r="U7" i="11"/>
  <c r="Q8" i="11"/>
  <c r="R8" i="11"/>
  <c r="T8" i="11"/>
  <c r="U8" i="11"/>
  <c r="Q9" i="11"/>
  <c r="R9" i="11"/>
  <c r="T9" i="11"/>
  <c r="U9" i="11"/>
  <c r="Q10" i="11"/>
  <c r="R10" i="11"/>
  <c r="T10" i="11"/>
  <c r="U10" i="11"/>
  <c r="Q11" i="11"/>
  <c r="R11" i="11"/>
  <c r="T11" i="11"/>
  <c r="U11" i="11"/>
  <c r="Q12" i="11"/>
  <c r="R12" i="11"/>
  <c r="T12" i="11"/>
  <c r="U12" i="11"/>
  <c r="Q13" i="11"/>
  <c r="R13" i="11"/>
  <c r="T13" i="11"/>
  <c r="U13" i="11"/>
  <c r="Q14" i="11"/>
  <c r="R14" i="11"/>
  <c r="T14" i="11"/>
  <c r="U14" i="11"/>
  <c r="Q15" i="11"/>
  <c r="R15" i="11"/>
  <c r="T15" i="11"/>
  <c r="U15" i="11"/>
  <c r="Q16" i="11"/>
  <c r="R16" i="11"/>
  <c r="T16" i="11"/>
  <c r="U16" i="11"/>
  <c r="Q17" i="11"/>
  <c r="R17" i="11"/>
  <c r="T17" i="11"/>
  <c r="U17" i="11"/>
  <c r="Q18" i="11"/>
  <c r="R18" i="11"/>
  <c r="T18" i="11"/>
  <c r="U18" i="11"/>
  <c r="Q19" i="11"/>
  <c r="R19" i="11"/>
  <c r="T19" i="11"/>
  <c r="U19" i="11"/>
  <c r="Q20" i="11"/>
  <c r="R20" i="11"/>
  <c r="T20" i="11"/>
  <c r="U20" i="11"/>
  <c r="Q21" i="11"/>
  <c r="R21" i="11"/>
  <c r="T21" i="11"/>
  <c r="U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S22" i="11"/>
  <c r="T22" i="11"/>
  <c r="U22" i="11"/>
</calcChain>
</file>

<file path=xl/sharedStrings.xml><?xml version="1.0" encoding="utf-8"?>
<sst xmlns="http://schemas.openxmlformats.org/spreadsheetml/2006/main" count="82" uniqueCount="31">
  <si>
    <t xml:space="preserve">Total </t>
  </si>
  <si>
    <t>Matrícula</t>
  </si>
  <si>
    <t xml:space="preserve">N° Establecimientos </t>
  </si>
  <si>
    <t>N° Estab. Cerrados por  Edificación</t>
  </si>
  <si>
    <t>Total Matrícula Administración Directa</t>
  </si>
  <si>
    <t>Total Establecimientos Administración Directa</t>
  </si>
  <si>
    <t>Matrícula Casa Acogida</t>
  </si>
  <si>
    <t>N° establecimientos en Casa Acogida</t>
  </si>
  <si>
    <t>Matrícula Hogares</t>
  </si>
  <si>
    <t>N° establecimientos en Hogares</t>
  </si>
  <si>
    <t xml:space="preserve">Matrícula Salas cuna en recinto penitenciario </t>
  </si>
  <si>
    <t xml:space="preserve">N° Salas cuna en recinto penitenciario </t>
  </si>
  <si>
    <t xml:space="preserve">Matrícula Mi Jardín al hospital </t>
  </si>
  <si>
    <t xml:space="preserve">N° Establecimientos Mi Jardín al hospital </t>
  </si>
  <si>
    <t>Matrícula Jardín Sobre Ruedas</t>
  </si>
  <si>
    <t>N° localidad sin asignar (JSR)</t>
  </si>
  <si>
    <t>N° Jardín Sobre Ruedas</t>
  </si>
  <si>
    <t>Matrícula          JI / SC</t>
  </si>
  <si>
    <t>N° Establecimientos JI / SC</t>
  </si>
  <si>
    <t>N° Establecimientos</t>
  </si>
  <si>
    <t>TOTAL INTEGRA</t>
  </si>
  <si>
    <t>ADMINISTRACIÓN DIRECTA</t>
  </si>
  <si>
    <t>ADMINISTRACIÓN DELEGADA</t>
  </si>
  <si>
    <t>Región</t>
  </si>
  <si>
    <t>Fuente: Elaboración Dirección de Planificación y Gestión en base a información Sistema Niños. Abril 2017</t>
  </si>
  <si>
    <t>ESTABLECIMIENTOS Y MATRÍCULA NACIONAL Y REGIONAL POR TIPO DE ADMINISTRACIÓN Y MODALIDAD. ABRIL 2017</t>
  </si>
  <si>
    <t>Fuente: Elaboración Dirección de Planificación y Gestión en base a información Sistema Niños. Agosto 2017</t>
  </si>
  <si>
    <t>ESTABLECIMIENTOS Y MATRÍCULA NACIONAL Y REGIONAL POR TIPO DE ADMINISTRACIÓN Y MODALIDAD. AGOSTO 2017</t>
  </si>
  <si>
    <t xml:space="preserve">  </t>
  </si>
  <si>
    <t>Fuente: Elaboración Dirección de Planificación y Gestión en base a información Sistema Niños. Noviembre 2017</t>
  </si>
  <si>
    <t>ESTABLECIMIENTOS Y MATRÍCULA NACIONAL Y REGIONAL POR TIPO DE ADMINISTRACIÓN Y MODALIDAD.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</si>
</sst>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double">
        <color rgb="FFCC3300"/>
      </right>
      <top style="thin">
        <color indexed="64"/>
      </top>
      <bottom style="double">
        <color rgb="FFC00000"/>
      </bottom>
      <diagonal/>
    </border>
    <border>
      <left/>
      <right style="thin">
        <color indexed="64"/>
      </right>
      <top style="thin">
        <color indexed="64"/>
      </top>
      <bottom style="double">
        <color rgb="FFC00000"/>
      </bottom>
      <diagonal/>
    </border>
    <border>
      <left/>
      <right style="double">
        <color rgb="FFC00000"/>
      </right>
      <top style="thin">
        <color indexed="64"/>
      </top>
      <bottom style="double">
        <color rgb="FFCC3300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double">
        <color rgb="FFC00000"/>
      </bottom>
      <diagonal/>
    </border>
    <border>
      <left/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CC3300"/>
      </bottom>
      <diagonal/>
    </border>
    <border>
      <left style="double">
        <color rgb="FFCC3300"/>
      </left>
      <right style="thin">
        <color indexed="64"/>
      </right>
      <top style="thin">
        <color indexed="64"/>
      </top>
      <bottom style="double">
        <color rgb="FFCC3300"/>
      </bottom>
      <diagonal/>
    </border>
    <border>
      <left style="thin">
        <color indexed="64"/>
      </left>
      <right style="double">
        <color rgb="FFCC33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C33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C33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CC3300"/>
      </left>
      <right/>
      <top/>
      <bottom style="thin">
        <color indexed="64"/>
      </bottom>
      <diagonal/>
    </border>
    <border>
      <left style="double">
        <color rgb="FFCC3300"/>
      </left>
      <right/>
      <top style="thin">
        <color indexed="64"/>
      </top>
      <bottom/>
      <diagonal/>
    </border>
    <border>
      <left style="double">
        <color rgb="FFCC3300"/>
      </left>
      <right/>
      <top/>
      <bottom/>
      <diagonal/>
    </border>
    <border>
      <left style="thin">
        <color auto="1"/>
      </left>
      <right style="double">
        <color rgb="FFC00000"/>
      </right>
      <top style="thin">
        <color auto="1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double">
        <color rgb="FFCC3300"/>
      </left>
      <right style="double">
        <color rgb="FFCC3300"/>
      </right>
      <top style="thin">
        <color indexed="64"/>
      </top>
      <bottom style="double">
        <color rgb="FFC00000"/>
      </bottom>
      <diagonal/>
    </border>
    <border>
      <left style="double">
        <color rgb="FFCC3300"/>
      </left>
      <right style="double">
        <color rgb="FFCC33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3" fontId="3" fillId="0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6" fillId="0" borderId="0" xfId="1" applyFont="1"/>
    <xf numFmtId="3" fontId="3" fillId="0" borderId="2" xfId="1" applyNumberFormat="1" applyFont="1" applyFill="1" applyBorder="1" applyAlignment="1">
      <alignment horizontal="center"/>
    </xf>
    <xf numFmtId="3" fontId="3" fillId="0" borderId="23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workbookViewId="0">
      <selection activeCell="B4" sqref="B4:C4"/>
    </sheetView>
  </sheetViews>
  <sheetFormatPr baseColWidth="10" defaultRowHeight="12.75" x14ac:dyDescent="0.2"/>
  <cols>
    <col min="1" max="6" width="11.42578125" style="36"/>
    <col min="7" max="12" width="11.42578125" style="1"/>
    <col min="13" max="16384" width="11.42578125" style="36"/>
  </cols>
  <sheetData>
    <row r="3" spans="1:21" x14ac:dyDescent="0.2">
      <c r="A3" s="44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24.75" customHeight="1" x14ac:dyDescent="0.2">
      <c r="A4" s="46" t="s">
        <v>23</v>
      </c>
      <c r="B4" s="48" t="s">
        <v>22</v>
      </c>
      <c r="C4" s="49"/>
      <c r="D4" s="50" t="s">
        <v>21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20</v>
      </c>
      <c r="U4" s="50"/>
    </row>
    <row r="5" spans="1:21" ht="60" x14ac:dyDescent="0.2">
      <c r="A5" s="47"/>
      <c r="B5" s="33" t="s">
        <v>19</v>
      </c>
      <c r="C5" s="30" t="s">
        <v>1</v>
      </c>
      <c r="D5" s="29" t="s">
        <v>18</v>
      </c>
      <c r="E5" s="32" t="s">
        <v>17</v>
      </c>
      <c r="F5" s="29" t="s">
        <v>16</v>
      </c>
      <c r="G5" s="31" t="s">
        <v>15</v>
      </c>
      <c r="H5" s="30" t="s">
        <v>14</v>
      </c>
      <c r="I5" s="29" t="s">
        <v>13</v>
      </c>
      <c r="J5" s="30" t="s">
        <v>12</v>
      </c>
      <c r="K5" s="29" t="s">
        <v>11</v>
      </c>
      <c r="L5" s="30" t="s">
        <v>10</v>
      </c>
      <c r="M5" s="29" t="s">
        <v>9</v>
      </c>
      <c r="N5" s="30" t="s">
        <v>8</v>
      </c>
      <c r="O5" s="29" t="s">
        <v>7</v>
      </c>
      <c r="P5" s="30" t="s">
        <v>6</v>
      </c>
      <c r="Q5" s="29" t="s">
        <v>5</v>
      </c>
      <c r="R5" s="28" t="s">
        <v>4</v>
      </c>
      <c r="S5" s="27" t="s">
        <v>3</v>
      </c>
      <c r="T5" s="26" t="s">
        <v>2</v>
      </c>
      <c r="U5" s="25" t="s">
        <v>1</v>
      </c>
    </row>
    <row r="6" spans="1:21" x14ac:dyDescent="0.2">
      <c r="A6" s="20">
        <v>1</v>
      </c>
      <c r="B6" s="19">
        <v>2</v>
      </c>
      <c r="C6" s="18">
        <v>106</v>
      </c>
      <c r="D6" s="23">
        <v>16</v>
      </c>
      <c r="E6" s="13">
        <v>1844</v>
      </c>
      <c r="F6" s="23">
        <v>3</v>
      </c>
      <c r="G6" s="24">
        <v>1</v>
      </c>
      <c r="H6" s="18">
        <v>24</v>
      </c>
      <c r="I6" s="23">
        <v>1</v>
      </c>
      <c r="J6" s="18">
        <v>62</v>
      </c>
      <c r="K6" s="23">
        <v>1</v>
      </c>
      <c r="L6" s="18">
        <v>10</v>
      </c>
      <c r="M6" s="23"/>
      <c r="N6" s="18"/>
      <c r="O6" s="23"/>
      <c r="P6" s="18"/>
      <c r="Q6" s="14">
        <f t="shared" ref="Q6:Q21" si="0">SUM(D6,F6,G6,I6,K6,M6,O6)</f>
        <v>22</v>
      </c>
      <c r="R6" s="13">
        <f t="shared" ref="R6:R21" si="1">SUM(E6,H6,J6,L6,N6,P6)</f>
        <v>1940</v>
      </c>
      <c r="S6" s="40"/>
      <c r="T6" s="12">
        <f t="shared" ref="T6:T21" si="2">Q6+B6+S6</f>
        <v>24</v>
      </c>
      <c r="U6" s="11">
        <f t="shared" ref="U6:U21" si="3">R6+C6</f>
        <v>2046</v>
      </c>
    </row>
    <row r="7" spans="1:21" x14ac:dyDescent="0.2">
      <c r="A7" s="20">
        <v>2</v>
      </c>
      <c r="B7" s="19"/>
      <c r="C7" s="18"/>
      <c r="D7" s="23">
        <v>29</v>
      </c>
      <c r="E7" s="13">
        <v>2657</v>
      </c>
      <c r="F7" s="23">
        <v>4</v>
      </c>
      <c r="G7" s="24">
        <v>0</v>
      </c>
      <c r="H7" s="18">
        <v>64</v>
      </c>
      <c r="I7" s="23"/>
      <c r="J7" s="18"/>
      <c r="K7" s="23"/>
      <c r="L7" s="18"/>
      <c r="M7" s="23"/>
      <c r="N7" s="18"/>
      <c r="O7" s="23"/>
      <c r="P7" s="18"/>
      <c r="Q7" s="14">
        <f t="shared" si="0"/>
        <v>33</v>
      </c>
      <c r="R7" s="13">
        <f t="shared" si="1"/>
        <v>2721</v>
      </c>
      <c r="S7" s="40"/>
      <c r="T7" s="12">
        <f t="shared" si="2"/>
        <v>33</v>
      </c>
      <c r="U7" s="11">
        <f t="shared" si="3"/>
        <v>2721</v>
      </c>
    </row>
    <row r="8" spans="1:21" x14ac:dyDescent="0.2">
      <c r="A8" s="22">
        <v>3</v>
      </c>
      <c r="B8" s="21"/>
      <c r="C8" s="18"/>
      <c r="D8" s="14">
        <v>29</v>
      </c>
      <c r="E8" s="16">
        <v>2348</v>
      </c>
      <c r="F8" s="14">
        <v>4</v>
      </c>
      <c r="G8" s="17">
        <v>0</v>
      </c>
      <c r="H8" s="16">
        <v>37</v>
      </c>
      <c r="I8" s="14"/>
      <c r="J8" s="15"/>
      <c r="K8" s="14"/>
      <c r="L8" s="15"/>
      <c r="M8" s="14"/>
      <c r="N8" s="15"/>
      <c r="O8" s="14"/>
      <c r="P8" s="15"/>
      <c r="Q8" s="14">
        <f t="shared" si="0"/>
        <v>33</v>
      </c>
      <c r="R8" s="13">
        <f t="shared" si="1"/>
        <v>2385</v>
      </c>
      <c r="S8" s="40"/>
      <c r="T8" s="12">
        <f t="shared" si="2"/>
        <v>33</v>
      </c>
      <c r="U8" s="11">
        <f t="shared" si="3"/>
        <v>2385</v>
      </c>
    </row>
    <row r="9" spans="1:21" x14ac:dyDescent="0.2">
      <c r="A9" s="20">
        <v>4</v>
      </c>
      <c r="B9" s="19"/>
      <c r="C9" s="18"/>
      <c r="D9" s="14">
        <v>61</v>
      </c>
      <c r="E9" s="16">
        <v>4070</v>
      </c>
      <c r="F9" s="14"/>
      <c r="G9" s="17">
        <v>0</v>
      </c>
      <c r="H9" s="16"/>
      <c r="I9" s="14"/>
      <c r="J9" s="15"/>
      <c r="K9" s="14"/>
      <c r="L9" s="15"/>
      <c r="M9" s="14"/>
      <c r="N9" s="15"/>
      <c r="O9" s="14"/>
      <c r="P9" s="15"/>
      <c r="Q9" s="14">
        <f t="shared" si="0"/>
        <v>61</v>
      </c>
      <c r="R9" s="13">
        <f t="shared" si="1"/>
        <v>4070</v>
      </c>
      <c r="S9" s="40"/>
      <c r="T9" s="12">
        <f t="shared" si="2"/>
        <v>61</v>
      </c>
      <c r="U9" s="11">
        <f t="shared" si="3"/>
        <v>4070</v>
      </c>
    </row>
    <row r="10" spans="1:21" x14ac:dyDescent="0.2">
      <c r="A10" s="20">
        <v>5</v>
      </c>
      <c r="B10" s="19">
        <v>3</v>
      </c>
      <c r="C10" s="18">
        <v>167</v>
      </c>
      <c r="D10" s="14">
        <v>83</v>
      </c>
      <c r="E10" s="16">
        <v>6020</v>
      </c>
      <c r="F10" s="14">
        <v>4</v>
      </c>
      <c r="G10" s="17">
        <v>0</v>
      </c>
      <c r="H10" s="16">
        <v>78</v>
      </c>
      <c r="I10" s="14">
        <v>1</v>
      </c>
      <c r="J10" s="15">
        <v>72</v>
      </c>
      <c r="K10" s="14">
        <v>1</v>
      </c>
      <c r="L10" s="15">
        <v>5</v>
      </c>
      <c r="M10" s="14"/>
      <c r="N10" s="15"/>
      <c r="O10" s="14"/>
      <c r="P10" s="15"/>
      <c r="Q10" s="14">
        <f t="shared" si="0"/>
        <v>89</v>
      </c>
      <c r="R10" s="13">
        <f t="shared" si="1"/>
        <v>6175</v>
      </c>
      <c r="S10" s="40"/>
      <c r="T10" s="12">
        <f t="shared" si="2"/>
        <v>92</v>
      </c>
      <c r="U10" s="11">
        <f t="shared" si="3"/>
        <v>6342</v>
      </c>
    </row>
    <row r="11" spans="1:21" x14ac:dyDescent="0.2">
      <c r="A11" s="22">
        <v>6</v>
      </c>
      <c r="B11" s="21">
        <v>2</v>
      </c>
      <c r="C11" s="18">
        <v>63</v>
      </c>
      <c r="D11" s="14">
        <v>74</v>
      </c>
      <c r="E11" s="16">
        <v>4898</v>
      </c>
      <c r="F11" s="14">
        <v>8</v>
      </c>
      <c r="G11" s="17">
        <v>0</v>
      </c>
      <c r="H11" s="16">
        <v>115</v>
      </c>
      <c r="I11" s="14"/>
      <c r="J11" s="15"/>
      <c r="K11" s="14"/>
      <c r="L11" s="15"/>
      <c r="M11" s="14"/>
      <c r="N11" s="15"/>
      <c r="O11" s="14"/>
      <c r="P11" s="15"/>
      <c r="Q11" s="14">
        <f t="shared" si="0"/>
        <v>82</v>
      </c>
      <c r="R11" s="13">
        <f t="shared" si="1"/>
        <v>5013</v>
      </c>
      <c r="S11" s="40"/>
      <c r="T11" s="12">
        <f t="shared" si="2"/>
        <v>84</v>
      </c>
      <c r="U11" s="11">
        <f t="shared" si="3"/>
        <v>5076</v>
      </c>
    </row>
    <row r="12" spans="1:21" x14ac:dyDescent="0.2">
      <c r="A12" s="20">
        <v>7</v>
      </c>
      <c r="B12" s="19">
        <v>2</v>
      </c>
      <c r="C12" s="18">
        <v>29</v>
      </c>
      <c r="D12" s="14">
        <v>101</v>
      </c>
      <c r="E12" s="16">
        <v>6732</v>
      </c>
      <c r="F12" s="14">
        <v>8</v>
      </c>
      <c r="G12" s="17">
        <v>0</v>
      </c>
      <c r="H12" s="16">
        <v>91</v>
      </c>
      <c r="I12" s="14">
        <v>1</v>
      </c>
      <c r="J12" s="15">
        <v>61</v>
      </c>
      <c r="K12" s="14"/>
      <c r="L12" s="15"/>
      <c r="M12" s="14"/>
      <c r="N12" s="15"/>
      <c r="O12" s="14"/>
      <c r="P12" s="15"/>
      <c r="Q12" s="14">
        <f t="shared" si="0"/>
        <v>110</v>
      </c>
      <c r="R12" s="13">
        <f t="shared" si="1"/>
        <v>6884</v>
      </c>
      <c r="S12" s="40"/>
      <c r="T12" s="12">
        <f t="shared" si="2"/>
        <v>112</v>
      </c>
      <c r="U12" s="11">
        <f t="shared" si="3"/>
        <v>6913</v>
      </c>
    </row>
    <row r="13" spans="1:21" x14ac:dyDescent="0.2">
      <c r="A13" s="20">
        <v>8</v>
      </c>
      <c r="B13" s="19">
        <v>4</v>
      </c>
      <c r="C13" s="18">
        <v>168</v>
      </c>
      <c r="D13" s="14">
        <v>150</v>
      </c>
      <c r="E13" s="16">
        <v>10165</v>
      </c>
      <c r="F13" s="14">
        <v>14</v>
      </c>
      <c r="G13" s="17">
        <v>2</v>
      </c>
      <c r="H13" s="16">
        <v>187</v>
      </c>
      <c r="I13" s="14">
        <v>2</v>
      </c>
      <c r="J13" s="15">
        <v>132</v>
      </c>
      <c r="K13" s="14"/>
      <c r="L13" s="15"/>
      <c r="M13" s="14"/>
      <c r="N13" s="15"/>
      <c r="O13" s="14"/>
      <c r="P13" s="15"/>
      <c r="Q13" s="14">
        <f t="shared" si="0"/>
        <v>168</v>
      </c>
      <c r="R13" s="13">
        <f t="shared" si="1"/>
        <v>10484</v>
      </c>
      <c r="S13" s="40"/>
      <c r="T13" s="12">
        <f t="shared" si="2"/>
        <v>172</v>
      </c>
      <c r="U13" s="11">
        <f t="shared" si="3"/>
        <v>10652</v>
      </c>
    </row>
    <row r="14" spans="1:21" x14ac:dyDescent="0.2">
      <c r="A14" s="22">
        <v>9</v>
      </c>
      <c r="B14" s="21"/>
      <c r="C14" s="18"/>
      <c r="D14" s="14">
        <v>107</v>
      </c>
      <c r="E14" s="16">
        <v>6906</v>
      </c>
      <c r="F14" s="14">
        <v>7</v>
      </c>
      <c r="G14" s="17">
        <v>1</v>
      </c>
      <c r="H14" s="16">
        <v>79</v>
      </c>
      <c r="I14" s="14"/>
      <c r="J14" s="15"/>
      <c r="K14" s="14"/>
      <c r="L14" s="15"/>
      <c r="M14" s="14"/>
      <c r="N14" s="15"/>
      <c r="O14" s="14"/>
      <c r="P14" s="15"/>
      <c r="Q14" s="14">
        <f t="shared" si="0"/>
        <v>115</v>
      </c>
      <c r="R14" s="13">
        <f t="shared" si="1"/>
        <v>6985</v>
      </c>
      <c r="S14" s="40">
        <v>1</v>
      </c>
      <c r="T14" s="12">
        <f t="shared" si="2"/>
        <v>116</v>
      </c>
      <c r="U14" s="11">
        <f t="shared" si="3"/>
        <v>6985</v>
      </c>
    </row>
    <row r="15" spans="1:21" x14ac:dyDescent="0.2">
      <c r="A15" s="20">
        <v>10</v>
      </c>
      <c r="B15" s="19"/>
      <c r="C15" s="18"/>
      <c r="D15" s="14">
        <v>83</v>
      </c>
      <c r="E15" s="16">
        <v>5842</v>
      </c>
      <c r="F15" s="14">
        <v>12</v>
      </c>
      <c r="G15" s="17">
        <v>0</v>
      </c>
      <c r="H15" s="16">
        <v>135</v>
      </c>
      <c r="I15" s="14">
        <v>1</v>
      </c>
      <c r="J15" s="15">
        <v>33</v>
      </c>
      <c r="K15" s="14"/>
      <c r="L15" s="15"/>
      <c r="M15" s="14"/>
      <c r="N15" s="15"/>
      <c r="O15" s="14"/>
      <c r="P15" s="15"/>
      <c r="Q15" s="14">
        <f t="shared" si="0"/>
        <v>96</v>
      </c>
      <c r="R15" s="13">
        <f t="shared" si="1"/>
        <v>6010</v>
      </c>
      <c r="S15" s="40">
        <v>1</v>
      </c>
      <c r="T15" s="12">
        <f t="shared" si="2"/>
        <v>97</v>
      </c>
      <c r="U15" s="11">
        <f t="shared" si="3"/>
        <v>6010</v>
      </c>
    </row>
    <row r="16" spans="1:21" x14ac:dyDescent="0.2">
      <c r="A16" s="20">
        <v>11</v>
      </c>
      <c r="B16" s="19"/>
      <c r="C16" s="18"/>
      <c r="D16" s="14">
        <v>18</v>
      </c>
      <c r="E16" s="16">
        <v>815</v>
      </c>
      <c r="F16" s="14">
        <v>3</v>
      </c>
      <c r="G16" s="17">
        <v>1</v>
      </c>
      <c r="H16" s="16">
        <v>26</v>
      </c>
      <c r="I16" s="14"/>
      <c r="J16" s="15"/>
      <c r="K16" s="14"/>
      <c r="L16" s="15"/>
      <c r="M16" s="14"/>
      <c r="N16" s="15"/>
      <c r="O16" s="14"/>
      <c r="P16" s="15"/>
      <c r="Q16" s="14">
        <f t="shared" si="0"/>
        <v>22</v>
      </c>
      <c r="R16" s="13">
        <f t="shared" si="1"/>
        <v>841</v>
      </c>
      <c r="S16" s="40"/>
      <c r="T16" s="12">
        <f t="shared" si="2"/>
        <v>22</v>
      </c>
      <c r="U16" s="11">
        <f t="shared" si="3"/>
        <v>841</v>
      </c>
    </row>
    <row r="17" spans="1:21" x14ac:dyDescent="0.2">
      <c r="A17" s="22">
        <v>12</v>
      </c>
      <c r="B17" s="21"/>
      <c r="C17" s="18"/>
      <c r="D17" s="14">
        <v>12</v>
      </c>
      <c r="E17" s="16">
        <v>878</v>
      </c>
      <c r="F17" s="14"/>
      <c r="G17" s="17"/>
      <c r="H17" s="16"/>
      <c r="I17" s="14"/>
      <c r="J17" s="15"/>
      <c r="K17" s="14"/>
      <c r="L17" s="15"/>
      <c r="M17" s="14"/>
      <c r="N17" s="15"/>
      <c r="O17" s="14"/>
      <c r="P17" s="15"/>
      <c r="Q17" s="14">
        <f t="shared" si="0"/>
        <v>12</v>
      </c>
      <c r="R17" s="13">
        <f t="shared" si="1"/>
        <v>878</v>
      </c>
      <c r="S17" s="40"/>
      <c r="T17" s="12">
        <f t="shared" si="2"/>
        <v>12</v>
      </c>
      <c r="U17" s="11">
        <f t="shared" si="3"/>
        <v>878</v>
      </c>
    </row>
    <row r="18" spans="1:21" x14ac:dyDescent="0.2">
      <c r="A18" s="20">
        <v>13</v>
      </c>
      <c r="B18" s="19">
        <v>24</v>
      </c>
      <c r="C18" s="18">
        <v>1655</v>
      </c>
      <c r="D18" s="14">
        <v>72</v>
      </c>
      <c r="E18" s="16">
        <v>9292</v>
      </c>
      <c r="F18" s="14"/>
      <c r="G18" s="17"/>
      <c r="H18" s="16"/>
      <c r="I18" s="14">
        <v>2</v>
      </c>
      <c r="J18" s="15">
        <v>64</v>
      </c>
      <c r="K18" s="14">
        <v>1</v>
      </c>
      <c r="L18" s="15">
        <v>12</v>
      </c>
      <c r="M18" s="14"/>
      <c r="N18" s="15"/>
      <c r="O18" s="14">
        <v>2</v>
      </c>
      <c r="P18" s="15">
        <v>26</v>
      </c>
      <c r="Q18" s="14">
        <f t="shared" si="0"/>
        <v>77</v>
      </c>
      <c r="R18" s="13">
        <f t="shared" si="1"/>
        <v>9394</v>
      </c>
      <c r="S18" s="40">
        <v>1</v>
      </c>
      <c r="T18" s="12">
        <f t="shared" si="2"/>
        <v>102</v>
      </c>
      <c r="U18" s="11">
        <f t="shared" si="3"/>
        <v>11049</v>
      </c>
    </row>
    <row r="19" spans="1:21" x14ac:dyDescent="0.2">
      <c r="A19" s="20">
        <v>14</v>
      </c>
      <c r="B19" s="19">
        <v>13</v>
      </c>
      <c r="C19" s="18">
        <v>1171</v>
      </c>
      <c r="D19" s="14">
        <v>88</v>
      </c>
      <c r="E19" s="16">
        <v>10211</v>
      </c>
      <c r="F19" s="14">
        <v>8</v>
      </c>
      <c r="G19" s="17"/>
      <c r="H19" s="16">
        <v>142</v>
      </c>
      <c r="I19" s="14">
        <v>1</v>
      </c>
      <c r="J19" s="15">
        <v>47</v>
      </c>
      <c r="K19" s="14"/>
      <c r="L19" s="15"/>
      <c r="M19" s="14">
        <v>1</v>
      </c>
      <c r="N19" s="15">
        <v>10</v>
      </c>
      <c r="O19" s="14"/>
      <c r="P19" s="15"/>
      <c r="Q19" s="14">
        <f t="shared" si="0"/>
        <v>98</v>
      </c>
      <c r="R19" s="13">
        <f t="shared" si="1"/>
        <v>10410</v>
      </c>
      <c r="S19" s="40"/>
      <c r="T19" s="12">
        <f t="shared" si="2"/>
        <v>111</v>
      </c>
      <c r="U19" s="11">
        <f t="shared" si="3"/>
        <v>11581</v>
      </c>
    </row>
    <row r="20" spans="1:21" x14ac:dyDescent="0.2">
      <c r="A20" s="22">
        <v>15</v>
      </c>
      <c r="B20" s="21">
        <v>1</v>
      </c>
      <c r="C20" s="18">
        <v>33</v>
      </c>
      <c r="D20" s="14">
        <v>10</v>
      </c>
      <c r="E20" s="16">
        <v>946</v>
      </c>
      <c r="F20" s="14"/>
      <c r="G20" s="17"/>
      <c r="H20" s="16"/>
      <c r="I20" s="14"/>
      <c r="J20" s="15"/>
      <c r="K20" s="14">
        <v>1</v>
      </c>
      <c r="L20" s="15">
        <v>3</v>
      </c>
      <c r="M20" s="14"/>
      <c r="N20" s="15"/>
      <c r="O20" s="14"/>
      <c r="P20" s="15"/>
      <c r="Q20" s="14">
        <f t="shared" si="0"/>
        <v>11</v>
      </c>
      <c r="R20" s="13">
        <f t="shared" si="1"/>
        <v>949</v>
      </c>
      <c r="S20" s="40"/>
      <c r="T20" s="12">
        <f t="shared" si="2"/>
        <v>12</v>
      </c>
      <c r="U20" s="11">
        <f t="shared" si="3"/>
        <v>982</v>
      </c>
    </row>
    <row r="21" spans="1:21" x14ac:dyDescent="0.2">
      <c r="A21" s="20">
        <v>16</v>
      </c>
      <c r="B21" s="19"/>
      <c r="C21" s="18"/>
      <c r="D21" s="14">
        <v>43</v>
      </c>
      <c r="E21" s="16">
        <v>3497</v>
      </c>
      <c r="F21" s="14">
        <v>4</v>
      </c>
      <c r="G21" s="17"/>
      <c r="H21" s="16">
        <v>50</v>
      </c>
      <c r="I21" s="14"/>
      <c r="J21" s="15"/>
      <c r="K21" s="14"/>
      <c r="L21" s="15"/>
      <c r="M21" s="14">
        <v>2</v>
      </c>
      <c r="N21" s="15">
        <v>13</v>
      </c>
      <c r="O21" s="14"/>
      <c r="P21" s="15"/>
      <c r="Q21" s="14">
        <f t="shared" si="0"/>
        <v>49</v>
      </c>
      <c r="R21" s="13">
        <f t="shared" si="1"/>
        <v>3560</v>
      </c>
      <c r="S21" s="40"/>
      <c r="T21" s="12">
        <f t="shared" si="2"/>
        <v>49</v>
      </c>
      <c r="U21" s="11">
        <f t="shared" si="3"/>
        <v>3560</v>
      </c>
    </row>
    <row r="22" spans="1:21" ht="13.5" thickBot="1" x14ac:dyDescent="0.25">
      <c r="A22" s="10" t="s">
        <v>0</v>
      </c>
      <c r="B22" s="9">
        <f t="shared" ref="B22:U22" si="4">SUM(B6:B21)</f>
        <v>51</v>
      </c>
      <c r="C22" s="8">
        <f t="shared" si="4"/>
        <v>3392</v>
      </c>
      <c r="D22" s="6">
        <f t="shared" si="4"/>
        <v>976</v>
      </c>
      <c r="E22" s="7">
        <f t="shared" si="4"/>
        <v>77121</v>
      </c>
      <c r="F22" s="6">
        <f t="shared" si="4"/>
        <v>79</v>
      </c>
      <c r="G22" s="37">
        <f t="shared" si="4"/>
        <v>5</v>
      </c>
      <c r="H22" s="7">
        <f t="shared" si="4"/>
        <v>1028</v>
      </c>
      <c r="I22" s="6">
        <f t="shared" si="4"/>
        <v>9</v>
      </c>
      <c r="J22" s="7">
        <f t="shared" si="4"/>
        <v>471</v>
      </c>
      <c r="K22" s="6">
        <f t="shared" si="4"/>
        <v>4</v>
      </c>
      <c r="L22" s="7">
        <f t="shared" si="4"/>
        <v>30</v>
      </c>
      <c r="M22" s="6">
        <f t="shared" si="4"/>
        <v>3</v>
      </c>
      <c r="N22" s="7">
        <f t="shared" si="4"/>
        <v>23</v>
      </c>
      <c r="O22" s="6">
        <f t="shared" si="4"/>
        <v>2</v>
      </c>
      <c r="P22" s="38">
        <f t="shared" si="4"/>
        <v>26</v>
      </c>
      <c r="Q22" s="6">
        <f t="shared" si="4"/>
        <v>1078</v>
      </c>
      <c r="R22" s="5">
        <f t="shared" si="4"/>
        <v>78699</v>
      </c>
      <c r="S22" s="39">
        <f t="shared" si="4"/>
        <v>3</v>
      </c>
      <c r="T22" s="4">
        <f t="shared" si="4"/>
        <v>1132</v>
      </c>
      <c r="U22" s="3">
        <f t="shared" si="4"/>
        <v>82091</v>
      </c>
    </row>
    <row r="23" spans="1:21" ht="13.5" thickTop="1" x14ac:dyDescent="0.2">
      <c r="A23" s="1"/>
      <c r="B23" s="1"/>
      <c r="C23" s="1"/>
      <c r="D23" s="1"/>
      <c r="E23" s="1"/>
      <c r="F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2" t="s">
        <v>24</v>
      </c>
      <c r="B24" s="1"/>
      <c r="C24" s="1"/>
      <c r="D24" s="1"/>
      <c r="E24" s="1"/>
      <c r="F24" s="1"/>
      <c r="M24" s="1"/>
      <c r="N24" s="1"/>
      <c r="O24" s="1"/>
      <c r="P24" s="1"/>
      <c r="Q24" s="1"/>
      <c r="R24" s="1"/>
      <c r="S24" s="1"/>
      <c r="T24" s="1"/>
      <c r="U24" s="1"/>
    </row>
  </sheetData>
  <mergeCells count="5">
    <mergeCell ref="A3:U3"/>
    <mergeCell ref="A4:A5"/>
    <mergeCell ref="B4:C4"/>
    <mergeCell ref="D4:S4"/>
    <mergeCell ref="T4:U4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&amp;LFUNDACIÓN INTEGRA
DIRECCION DE PLANIFICACION Y GESTIÓN&amp;R&amp;G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opLeftCell="A7" workbookViewId="0">
      <selection activeCell="J32" sqref="J32"/>
    </sheetView>
  </sheetViews>
  <sheetFormatPr baseColWidth="10" defaultRowHeight="12.75" x14ac:dyDescent="0.2"/>
  <cols>
    <col min="1" max="6" width="11.42578125" style="36"/>
    <col min="7" max="12" width="11.42578125" style="1"/>
    <col min="13" max="16384" width="11.42578125" style="36"/>
  </cols>
  <sheetData>
    <row r="3" spans="1:21" x14ac:dyDescent="0.2">
      <c r="A3" s="44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25.5" customHeight="1" x14ac:dyDescent="0.2">
      <c r="A4" s="46" t="s">
        <v>23</v>
      </c>
      <c r="B4" s="48" t="s">
        <v>22</v>
      </c>
      <c r="C4" s="49"/>
      <c r="D4" s="50" t="s">
        <v>21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 t="s">
        <v>20</v>
      </c>
      <c r="U4" s="50"/>
    </row>
    <row r="5" spans="1:21" ht="60" x14ac:dyDescent="0.2">
      <c r="A5" s="47"/>
      <c r="B5" s="33" t="s">
        <v>19</v>
      </c>
      <c r="C5" s="30" t="s">
        <v>1</v>
      </c>
      <c r="D5" s="29" t="s">
        <v>18</v>
      </c>
      <c r="E5" s="32" t="s">
        <v>17</v>
      </c>
      <c r="F5" s="29" t="s">
        <v>16</v>
      </c>
      <c r="G5" s="34" t="s">
        <v>15</v>
      </c>
      <c r="H5" s="30" t="s">
        <v>14</v>
      </c>
      <c r="I5" s="29" t="s">
        <v>13</v>
      </c>
      <c r="J5" s="30" t="s">
        <v>12</v>
      </c>
      <c r="K5" s="29" t="s">
        <v>11</v>
      </c>
      <c r="L5" s="30" t="s">
        <v>10</v>
      </c>
      <c r="M5" s="29" t="s">
        <v>9</v>
      </c>
      <c r="N5" s="30" t="s">
        <v>8</v>
      </c>
      <c r="O5" s="29" t="s">
        <v>7</v>
      </c>
      <c r="P5" s="30" t="s">
        <v>6</v>
      </c>
      <c r="Q5" s="29" t="s">
        <v>5</v>
      </c>
      <c r="R5" s="28" t="s">
        <v>4</v>
      </c>
      <c r="S5" s="27" t="s">
        <v>3</v>
      </c>
      <c r="T5" s="26" t="s">
        <v>2</v>
      </c>
      <c r="U5" s="25" t="s">
        <v>1</v>
      </c>
    </row>
    <row r="6" spans="1:21" x14ac:dyDescent="0.2">
      <c r="A6" s="20">
        <v>1</v>
      </c>
      <c r="B6" s="19">
        <v>2</v>
      </c>
      <c r="C6" s="18">
        <v>105</v>
      </c>
      <c r="D6" s="23">
        <v>16</v>
      </c>
      <c r="E6" s="13">
        <v>1862</v>
      </c>
      <c r="F6" s="23">
        <v>3</v>
      </c>
      <c r="G6" s="24">
        <v>1</v>
      </c>
      <c r="H6" s="18">
        <v>25</v>
      </c>
      <c r="I6" s="23">
        <v>1</v>
      </c>
      <c r="J6" s="18">
        <v>51</v>
      </c>
      <c r="K6" s="23">
        <v>1</v>
      </c>
      <c r="L6" s="18">
        <v>10</v>
      </c>
      <c r="M6" s="23"/>
      <c r="N6" s="18"/>
      <c r="O6" s="23"/>
      <c r="P6" s="18"/>
      <c r="Q6" s="14">
        <f t="shared" ref="Q6:Q21" si="0">SUM(D6,F6,G6,I6,K6,M6,O6)</f>
        <v>22</v>
      </c>
      <c r="R6" s="13">
        <f t="shared" ref="R6:R21" si="1">SUM(E6,H6,J6,L6,N6,P6)</f>
        <v>1948</v>
      </c>
      <c r="S6" s="40"/>
      <c r="T6" s="12">
        <f t="shared" ref="T6:T21" si="2">Q6+B6+S6</f>
        <v>24</v>
      </c>
      <c r="U6" s="11">
        <f t="shared" ref="U6:U21" si="3">R6+C6</f>
        <v>2053</v>
      </c>
    </row>
    <row r="7" spans="1:21" x14ac:dyDescent="0.2">
      <c r="A7" s="20">
        <v>2</v>
      </c>
      <c r="B7" s="19"/>
      <c r="C7" s="18"/>
      <c r="D7" s="23">
        <v>32</v>
      </c>
      <c r="E7" s="13">
        <v>2837</v>
      </c>
      <c r="F7" s="23">
        <v>4</v>
      </c>
      <c r="G7" s="24"/>
      <c r="H7" s="18">
        <v>70</v>
      </c>
      <c r="I7" s="23"/>
      <c r="J7" s="18"/>
      <c r="K7" s="23"/>
      <c r="L7" s="18"/>
      <c r="M7" s="23"/>
      <c r="N7" s="18"/>
      <c r="O7" s="23"/>
      <c r="P7" s="18"/>
      <c r="Q7" s="14">
        <f t="shared" si="0"/>
        <v>36</v>
      </c>
      <c r="R7" s="13">
        <f t="shared" si="1"/>
        <v>2907</v>
      </c>
      <c r="S7" s="40"/>
      <c r="T7" s="12">
        <f t="shared" si="2"/>
        <v>36</v>
      </c>
      <c r="U7" s="11">
        <f t="shared" si="3"/>
        <v>2907</v>
      </c>
    </row>
    <row r="8" spans="1:21" x14ac:dyDescent="0.2">
      <c r="A8" s="22">
        <v>3</v>
      </c>
      <c r="B8" s="21"/>
      <c r="C8" s="18"/>
      <c r="D8" s="14">
        <v>29</v>
      </c>
      <c r="E8" s="16">
        <v>2333</v>
      </c>
      <c r="F8" s="14">
        <v>4</v>
      </c>
      <c r="G8" s="17"/>
      <c r="H8" s="16">
        <v>53</v>
      </c>
      <c r="I8" s="14"/>
      <c r="J8" s="15"/>
      <c r="K8" s="14"/>
      <c r="L8" s="15"/>
      <c r="M8" s="14"/>
      <c r="N8" s="15"/>
      <c r="O8" s="14"/>
      <c r="P8" s="15"/>
      <c r="Q8" s="14">
        <f t="shared" si="0"/>
        <v>33</v>
      </c>
      <c r="R8" s="13">
        <f t="shared" si="1"/>
        <v>2386</v>
      </c>
      <c r="S8" s="40"/>
      <c r="T8" s="12">
        <f t="shared" si="2"/>
        <v>33</v>
      </c>
      <c r="U8" s="11">
        <f t="shared" si="3"/>
        <v>2386</v>
      </c>
    </row>
    <row r="9" spans="1:21" x14ac:dyDescent="0.2">
      <c r="A9" s="20">
        <v>4</v>
      </c>
      <c r="B9" s="19"/>
      <c r="C9" s="18"/>
      <c r="D9" s="14">
        <v>61</v>
      </c>
      <c r="E9" s="16">
        <v>4225</v>
      </c>
      <c r="F9" s="14"/>
      <c r="G9" s="17"/>
      <c r="H9" s="16"/>
      <c r="I9" s="14"/>
      <c r="J9" s="15"/>
      <c r="K9" s="14"/>
      <c r="L9" s="15"/>
      <c r="M9" s="14"/>
      <c r="N9" s="15"/>
      <c r="O9" s="14"/>
      <c r="P9" s="15"/>
      <c r="Q9" s="14">
        <f t="shared" si="0"/>
        <v>61</v>
      </c>
      <c r="R9" s="13">
        <f t="shared" si="1"/>
        <v>4225</v>
      </c>
      <c r="S9" s="40"/>
      <c r="T9" s="12">
        <f t="shared" si="2"/>
        <v>61</v>
      </c>
      <c r="U9" s="11">
        <f t="shared" si="3"/>
        <v>4225</v>
      </c>
    </row>
    <row r="10" spans="1:21" x14ac:dyDescent="0.2">
      <c r="A10" s="20">
        <v>5</v>
      </c>
      <c r="B10" s="19">
        <v>3</v>
      </c>
      <c r="C10" s="18">
        <v>162</v>
      </c>
      <c r="D10" s="14">
        <v>92</v>
      </c>
      <c r="E10" s="16">
        <v>7130</v>
      </c>
      <c r="F10" s="14">
        <v>4</v>
      </c>
      <c r="G10" s="17"/>
      <c r="H10" s="16">
        <v>57</v>
      </c>
      <c r="I10" s="14">
        <v>1</v>
      </c>
      <c r="J10" s="15">
        <v>53</v>
      </c>
      <c r="K10" s="14">
        <v>1</v>
      </c>
      <c r="L10" s="15">
        <v>6</v>
      </c>
      <c r="M10" s="14"/>
      <c r="N10" s="15"/>
      <c r="O10" s="14"/>
      <c r="P10" s="15"/>
      <c r="Q10" s="14">
        <f t="shared" si="0"/>
        <v>98</v>
      </c>
      <c r="R10" s="13">
        <f t="shared" si="1"/>
        <v>7246</v>
      </c>
      <c r="S10" s="40">
        <v>1</v>
      </c>
      <c r="T10" s="12">
        <f t="shared" si="2"/>
        <v>102</v>
      </c>
      <c r="U10" s="11">
        <f t="shared" si="3"/>
        <v>7408</v>
      </c>
    </row>
    <row r="11" spans="1:21" x14ac:dyDescent="0.2">
      <c r="A11" s="22">
        <v>6</v>
      </c>
      <c r="B11" s="21">
        <v>2</v>
      </c>
      <c r="C11" s="18">
        <v>66</v>
      </c>
      <c r="D11" s="14">
        <v>83</v>
      </c>
      <c r="E11" s="16">
        <v>5510</v>
      </c>
      <c r="F11" s="14">
        <v>8</v>
      </c>
      <c r="G11" s="17"/>
      <c r="H11" s="16">
        <v>110</v>
      </c>
      <c r="I11" s="14"/>
      <c r="J11" s="15"/>
      <c r="K11" s="14"/>
      <c r="L11" s="15"/>
      <c r="M11" s="14"/>
      <c r="N11" s="15"/>
      <c r="O11" s="14"/>
      <c r="P11" s="15"/>
      <c r="Q11" s="14">
        <f t="shared" si="0"/>
        <v>91</v>
      </c>
      <c r="R11" s="13">
        <f t="shared" si="1"/>
        <v>5620</v>
      </c>
      <c r="S11" s="40"/>
      <c r="T11" s="12">
        <f t="shared" si="2"/>
        <v>93</v>
      </c>
      <c r="U11" s="11">
        <f t="shared" si="3"/>
        <v>5686</v>
      </c>
    </row>
    <row r="12" spans="1:21" x14ac:dyDescent="0.2">
      <c r="A12" s="20">
        <v>7</v>
      </c>
      <c r="B12" s="19">
        <v>2</v>
      </c>
      <c r="C12" s="18">
        <v>29</v>
      </c>
      <c r="D12" s="14">
        <v>108</v>
      </c>
      <c r="E12" s="16">
        <v>7667</v>
      </c>
      <c r="F12" s="14">
        <v>8</v>
      </c>
      <c r="G12" s="17"/>
      <c r="H12" s="16">
        <v>86</v>
      </c>
      <c r="I12" s="14">
        <v>1</v>
      </c>
      <c r="J12" s="15">
        <v>77</v>
      </c>
      <c r="K12" s="14"/>
      <c r="L12" s="15"/>
      <c r="M12" s="14"/>
      <c r="N12" s="15"/>
      <c r="O12" s="14"/>
      <c r="P12" s="15"/>
      <c r="Q12" s="14">
        <f t="shared" si="0"/>
        <v>117</v>
      </c>
      <c r="R12" s="13">
        <f t="shared" si="1"/>
        <v>7830</v>
      </c>
      <c r="S12" s="40"/>
      <c r="T12" s="12">
        <f t="shared" si="2"/>
        <v>119</v>
      </c>
      <c r="U12" s="11">
        <f t="shared" si="3"/>
        <v>7859</v>
      </c>
    </row>
    <row r="13" spans="1:21" x14ac:dyDescent="0.2">
      <c r="A13" s="20">
        <v>8</v>
      </c>
      <c r="B13" s="19">
        <v>4</v>
      </c>
      <c r="C13" s="18">
        <v>176</v>
      </c>
      <c r="D13" s="14">
        <v>163</v>
      </c>
      <c r="E13" s="16">
        <v>11203</v>
      </c>
      <c r="F13" s="14">
        <v>16</v>
      </c>
      <c r="G13" s="17"/>
      <c r="H13" s="16">
        <v>214</v>
      </c>
      <c r="I13" s="14">
        <v>2</v>
      </c>
      <c r="J13" s="15">
        <v>187</v>
      </c>
      <c r="K13" s="14"/>
      <c r="L13" s="15"/>
      <c r="M13" s="14"/>
      <c r="N13" s="15"/>
      <c r="O13" s="14"/>
      <c r="P13" s="15"/>
      <c r="Q13" s="14">
        <f t="shared" si="0"/>
        <v>181</v>
      </c>
      <c r="R13" s="13">
        <f t="shared" si="1"/>
        <v>11604</v>
      </c>
      <c r="S13" s="40"/>
      <c r="T13" s="12">
        <f t="shared" si="2"/>
        <v>185</v>
      </c>
      <c r="U13" s="11">
        <f t="shared" si="3"/>
        <v>11780</v>
      </c>
    </row>
    <row r="14" spans="1:21" x14ac:dyDescent="0.2">
      <c r="A14" s="22">
        <v>9</v>
      </c>
      <c r="B14" s="21"/>
      <c r="C14" s="18"/>
      <c r="D14" s="14">
        <v>109</v>
      </c>
      <c r="E14" s="16">
        <v>7172</v>
      </c>
      <c r="F14" s="14">
        <v>8</v>
      </c>
      <c r="G14" s="17"/>
      <c r="H14" s="16">
        <v>91</v>
      </c>
      <c r="I14" s="14"/>
      <c r="J14" s="15"/>
      <c r="K14" s="14"/>
      <c r="L14" s="15"/>
      <c r="M14" s="14"/>
      <c r="N14" s="15"/>
      <c r="O14" s="14"/>
      <c r="P14" s="15"/>
      <c r="Q14" s="14">
        <f t="shared" si="0"/>
        <v>117</v>
      </c>
      <c r="R14" s="13">
        <f t="shared" si="1"/>
        <v>7263</v>
      </c>
      <c r="S14" s="40"/>
      <c r="T14" s="12">
        <f t="shared" si="2"/>
        <v>117</v>
      </c>
      <c r="U14" s="11">
        <f t="shared" si="3"/>
        <v>7263</v>
      </c>
    </row>
    <row r="15" spans="1:21" x14ac:dyDescent="0.2">
      <c r="A15" s="20">
        <v>10</v>
      </c>
      <c r="B15" s="19"/>
      <c r="C15" s="18"/>
      <c r="D15" s="14">
        <v>95</v>
      </c>
      <c r="E15" s="16">
        <v>6791</v>
      </c>
      <c r="F15" s="14">
        <v>12</v>
      </c>
      <c r="G15" s="17"/>
      <c r="H15" s="16">
        <v>134</v>
      </c>
      <c r="I15" s="14">
        <v>1</v>
      </c>
      <c r="J15" s="15">
        <v>88</v>
      </c>
      <c r="K15" s="14"/>
      <c r="L15" s="15"/>
      <c r="M15" s="14"/>
      <c r="N15" s="15"/>
      <c r="O15" s="14"/>
      <c r="P15" s="15"/>
      <c r="Q15" s="14">
        <f t="shared" si="0"/>
        <v>108</v>
      </c>
      <c r="R15" s="13">
        <f t="shared" si="1"/>
        <v>7013</v>
      </c>
      <c r="S15" s="40">
        <v>1</v>
      </c>
      <c r="T15" s="12">
        <f t="shared" si="2"/>
        <v>109</v>
      </c>
      <c r="U15" s="11">
        <f t="shared" si="3"/>
        <v>7013</v>
      </c>
    </row>
    <row r="16" spans="1:21" x14ac:dyDescent="0.2">
      <c r="A16" s="20">
        <v>11</v>
      </c>
      <c r="B16" s="19"/>
      <c r="C16" s="18"/>
      <c r="D16" s="14">
        <v>19</v>
      </c>
      <c r="E16" s="16">
        <v>928</v>
      </c>
      <c r="F16" s="14">
        <v>3</v>
      </c>
      <c r="G16" s="17">
        <v>1</v>
      </c>
      <c r="H16" s="16">
        <v>32</v>
      </c>
      <c r="I16" s="14"/>
      <c r="J16" s="15"/>
      <c r="K16" s="14"/>
      <c r="L16" s="15"/>
      <c r="M16" s="14"/>
      <c r="N16" s="15"/>
      <c r="O16" s="14"/>
      <c r="P16" s="15"/>
      <c r="Q16" s="14">
        <f t="shared" si="0"/>
        <v>23</v>
      </c>
      <c r="R16" s="13">
        <f t="shared" si="1"/>
        <v>960</v>
      </c>
      <c r="S16" s="40"/>
      <c r="T16" s="12">
        <f t="shared" si="2"/>
        <v>23</v>
      </c>
      <c r="U16" s="11">
        <f t="shared" si="3"/>
        <v>960</v>
      </c>
    </row>
    <row r="17" spans="1:21" x14ac:dyDescent="0.2">
      <c r="A17" s="22">
        <v>12</v>
      </c>
      <c r="B17" s="21"/>
      <c r="C17" s="18"/>
      <c r="D17" s="14">
        <v>12</v>
      </c>
      <c r="E17" s="16">
        <v>924</v>
      </c>
      <c r="F17" s="14"/>
      <c r="G17" s="17"/>
      <c r="H17" s="16"/>
      <c r="I17" s="14"/>
      <c r="J17" s="15"/>
      <c r="K17" s="14"/>
      <c r="L17" s="15"/>
      <c r="M17" s="14"/>
      <c r="N17" s="15"/>
      <c r="O17" s="14"/>
      <c r="P17" s="15"/>
      <c r="Q17" s="14">
        <f t="shared" si="0"/>
        <v>12</v>
      </c>
      <c r="R17" s="13">
        <f t="shared" si="1"/>
        <v>924</v>
      </c>
      <c r="S17" s="40"/>
      <c r="T17" s="12">
        <f t="shared" si="2"/>
        <v>12</v>
      </c>
      <c r="U17" s="11">
        <f t="shared" si="3"/>
        <v>924</v>
      </c>
    </row>
    <row r="18" spans="1:21" x14ac:dyDescent="0.2">
      <c r="A18" s="20">
        <v>13</v>
      </c>
      <c r="B18" s="19">
        <v>24</v>
      </c>
      <c r="C18" s="18">
        <v>1614</v>
      </c>
      <c r="D18" s="14">
        <v>79</v>
      </c>
      <c r="E18" s="16">
        <v>10085</v>
      </c>
      <c r="F18" s="14"/>
      <c r="G18" s="17"/>
      <c r="H18" s="16"/>
      <c r="I18" s="14">
        <v>2</v>
      </c>
      <c r="J18" s="15">
        <v>77</v>
      </c>
      <c r="K18" s="14">
        <v>1</v>
      </c>
      <c r="L18" s="15">
        <v>13</v>
      </c>
      <c r="M18" s="14"/>
      <c r="N18" s="15"/>
      <c r="O18" s="14">
        <v>2</v>
      </c>
      <c r="P18" s="15">
        <v>16</v>
      </c>
      <c r="Q18" s="14">
        <f t="shared" si="0"/>
        <v>84</v>
      </c>
      <c r="R18" s="13">
        <f t="shared" si="1"/>
        <v>10191</v>
      </c>
      <c r="S18" s="40">
        <v>1</v>
      </c>
      <c r="T18" s="12">
        <f t="shared" si="2"/>
        <v>109</v>
      </c>
      <c r="U18" s="11">
        <f t="shared" si="3"/>
        <v>11805</v>
      </c>
    </row>
    <row r="19" spans="1:21" x14ac:dyDescent="0.2">
      <c r="A19" s="20">
        <v>14</v>
      </c>
      <c r="B19" s="19">
        <v>13</v>
      </c>
      <c r="C19" s="18">
        <v>1159</v>
      </c>
      <c r="D19" s="14">
        <v>89</v>
      </c>
      <c r="E19" s="16">
        <v>9962</v>
      </c>
      <c r="F19" s="14">
        <v>8</v>
      </c>
      <c r="G19" s="17"/>
      <c r="H19" s="16">
        <v>145</v>
      </c>
      <c r="I19" s="14">
        <v>1</v>
      </c>
      <c r="J19" s="15">
        <v>49</v>
      </c>
      <c r="K19" s="14"/>
      <c r="L19" s="15"/>
      <c r="M19" s="14">
        <v>1</v>
      </c>
      <c r="N19" s="15">
        <v>15</v>
      </c>
      <c r="O19" s="14"/>
      <c r="P19" s="15"/>
      <c r="Q19" s="14">
        <f t="shared" si="0"/>
        <v>99</v>
      </c>
      <c r="R19" s="13">
        <f t="shared" si="1"/>
        <v>10171</v>
      </c>
      <c r="S19" s="40"/>
      <c r="T19" s="12">
        <f t="shared" si="2"/>
        <v>112</v>
      </c>
      <c r="U19" s="11">
        <f t="shared" si="3"/>
        <v>11330</v>
      </c>
    </row>
    <row r="20" spans="1:21" x14ac:dyDescent="0.2">
      <c r="A20" s="22">
        <v>15</v>
      </c>
      <c r="B20" s="21">
        <v>1</v>
      </c>
      <c r="C20" s="18">
        <v>35</v>
      </c>
      <c r="D20" s="14">
        <v>10</v>
      </c>
      <c r="E20" s="16">
        <v>926</v>
      </c>
      <c r="F20" s="14"/>
      <c r="G20" s="17"/>
      <c r="H20" s="16"/>
      <c r="I20" s="14"/>
      <c r="J20" s="15"/>
      <c r="K20" s="14">
        <v>1</v>
      </c>
      <c r="L20" s="15">
        <v>3</v>
      </c>
      <c r="M20" s="14"/>
      <c r="N20" s="15"/>
      <c r="O20" s="14"/>
      <c r="P20" s="15"/>
      <c r="Q20" s="14">
        <f t="shared" si="0"/>
        <v>11</v>
      </c>
      <c r="R20" s="13">
        <f t="shared" si="1"/>
        <v>929</v>
      </c>
      <c r="S20" s="40"/>
      <c r="T20" s="12">
        <f t="shared" si="2"/>
        <v>12</v>
      </c>
      <c r="U20" s="11">
        <f t="shared" si="3"/>
        <v>964</v>
      </c>
    </row>
    <row r="21" spans="1:21" x14ac:dyDescent="0.2">
      <c r="A21" s="20">
        <v>16</v>
      </c>
      <c r="B21" s="19"/>
      <c r="C21" s="18"/>
      <c r="D21" s="14">
        <v>45</v>
      </c>
      <c r="E21" s="16">
        <v>3623</v>
      </c>
      <c r="F21" s="14">
        <v>4</v>
      </c>
      <c r="G21" s="17"/>
      <c r="H21" s="16">
        <v>51</v>
      </c>
      <c r="I21" s="14"/>
      <c r="J21" s="15"/>
      <c r="K21" s="14"/>
      <c r="L21" s="15"/>
      <c r="M21" s="14">
        <v>2</v>
      </c>
      <c r="N21" s="15">
        <v>12</v>
      </c>
      <c r="O21" s="14"/>
      <c r="P21" s="15"/>
      <c r="Q21" s="14">
        <f t="shared" si="0"/>
        <v>51</v>
      </c>
      <c r="R21" s="13">
        <f t="shared" si="1"/>
        <v>3686</v>
      </c>
      <c r="S21" s="40"/>
      <c r="T21" s="12">
        <f t="shared" si="2"/>
        <v>51</v>
      </c>
      <c r="U21" s="11">
        <f t="shared" si="3"/>
        <v>3686</v>
      </c>
    </row>
    <row r="22" spans="1:21" ht="13.5" thickBot="1" x14ac:dyDescent="0.25">
      <c r="A22" s="10" t="s">
        <v>0</v>
      </c>
      <c r="B22" s="9">
        <f t="shared" ref="B22:U22" si="4">SUM(B6:B21)</f>
        <v>51</v>
      </c>
      <c r="C22" s="8">
        <f t="shared" si="4"/>
        <v>3346</v>
      </c>
      <c r="D22" s="6">
        <f t="shared" si="4"/>
        <v>1042</v>
      </c>
      <c r="E22" s="7">
        <f t="shared" si="4"/>
        <v>83178</v>
      </c>
      <c r="F22" s="6">
        <f t="shared" si="4"/>
        <v>82</v>
      </c>
      <c r="G22" s="37">
        <f t="shared" si="4"/>
        <v>2</v>
      </c>
      <c r="H22" s="7">
        <f t="shared" si="4"/>
        <v>1068</v>
      </c>
      <c r="I22" s="6">
        <f t="shared" si="4"/>
        <v>9</v>
      </c>
      <c r="J22" s="7">
        <f t="shared" si="4"/>
        <v>582</v>
      </c>
      <c r="K22" s="6">
        <f t="shared" si="4"/>
        <v>4</v>
      </c>
      <c r="L22" s="7">
        <f t="shared" si="4"/>
        <v>32</v>
      </c>
      <c r="M22" s="6">
        <f t="shared" si="4"/>
        <v>3</v>
      </c>
      <c r="N22" s="7">
        <f t="shared" si="4"/>
        <v>27</v>
      </c>
      <c r="O22" s="6">
        <f t="shared" si="4"/>
        <v>2</v>
      </c>
      <c r="P22" s="38">
        <f t="shared" si="4"/>
        <v>16</v>
      </c>
      <c r="Q22" s="6">
        <f t="shared" si="4"/>
        <v>1144</v>
      </c>
      <c r="R22" s="5">
        <f t="shared" si="4"/>
        <v>84903</v>
      </c>
      <c r="S22" s="39">
        <f t="shared" si="4"/>
        <v>3</v>
      </c>
      <c r="T22" s="4">
        <f t="shared" si="4"/>
        <v>1198</v>
      </c>
      <c r="U22" s="3">
        <f t="shared" si="4"/>
        <v>88249</v>
      </c>
    </row>
    <row r="23" spans="1:21" ht="13.5" thickTop="1" x14ac:dyDescent="0.2">
      <c r="A23" s="1"/>
      <c r="B23" s="1"/>
      <c r="C23" s="1"/>
      <c r="D23" s="1"/>
      <c r="E23" s="1"/>
      <c r="F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2" t="s">
        <v>26</v>
      </c>
      <c r="B24" s="1"/>
      <c r="C24" s="1"/>
      <c r="D24" s="1"/>
      <c r="E24" s="1"/>
      <c r="F24" s="1"/>
      <c r="M24" s="1"/>
      <c r="N24" s="1"/>
      <c r="O24" s="1"/>
      <c r="P24" s="1"/>
      <c r="Q24" s="1"/>
      <c r="R24" s="1"/>
      <c r="S24" s="1"/>
      <c r="T24" s="1"/>
      <c r="U24" s="1"/>
    </row>
  </sheetData>
  <mergeCells count="5">
    <mergeCell ref="A3:U3"/>
    <mergeCell ref="A4:A5"/>
    <mergeCell ref="B4:C4"/>
    <mergeCell ref="D4:S4"/>
    <mergeCell ref="T4:U4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&amp;LFUNDACIÓN INTEGRA
DIRECCION DE PLANIFICACION Y GESTIÓN&amp;R&amp;G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7"/>
  <sheetViews>
    <sheetView tabSelected="1" workbookViewId="0">
      <selection activeCell="H22" sqref="H22"/>
    </sheetView>
  </sheetViews>
  <sheetFormatPr baseColWidth="10" defaultRowHeight="11.25" x14ac:dyDescent="0.2"/>
  <cols>
    <col min="1" max="2" width="11.42578125" style="1"/>
    <col min="3" max="3" width="13.85546875" style="1" customWidth="1"/>
    <col min="4" max="4" width="11.42578125" style="1"/>
    <col min="5" max="5" width="13.7109375" style="1" customWidth="1"/>
    <col min="6" max="6" width="11.42578125" style="1"/>
    <col min="7" max="7" width="12.5703125" style="1" customWidth="1"/>
    <col min="8" max="9" width="11.42578125" style="1"/>
    <col min="10" max="10" width="13.28515625" style="1" customWidth="1"/>
    <col min="11" max="11" width="11.42578125" style="1"/>
    <col min="12" max="12" width="12.7109375" style="1" customWidth="1"/>
    <col min="13" max="13" width="11.42578125" style="1"/>
    <col min="14" max="14" width="13.140625" style="1" customWidth="1"/>
    <col min="15" max="15" width="11.42578125" style="1"/>
    <col min="16" max="16" width="13" style="1" customWidth="1"/>
    <col min="17" max="17" width="11.42578125" style="1"/>
    <col min="18" max="18" width="14.5703125" style="1" customWidth="1"/>
    <col min="19" max="19" width="14.85546875" style="1" customWidth="1"/>
    <col min="20" max="16384" width="11.42578125" style="1"/>
  </cols>
  <sheetData>
    <row r="2" spans="2:23" ht="12.75" x14ac:dyDescent="0.2">
      <c r="B2" s="36"/>
      <c r="C2" s="36"/>
      <c r="D2" s="36"/>
      <c r="E2" s="36"/>
      <c r="F2" s="36"/>
      <c r="G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5" spans="2:23" ht="12" x14ac:dyDescent="0.2">
      <c r="B5" s="44" t="s">
        <v>30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35"/>
    </row>
    <row r="6" spans="2:23" ht="12.75" customHeight="1" x14ac:dyDescent="0.2">
      <c r="B6" s="46" t="s">
        <v>23</v>
      </c>
      <c r="C6" s="48" t="s">
        <v>22</v>
      </c>
      <c r="D6" s="49"/>
      <c r="E6" s="50" t="s">
        <v>21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20</v>
      </c>
      <c r="V6" s="50"/>
      <c r="W6" s="43"/>
    </row>
    <row r="7" spans="2:23" ht="45.75" customHeight="1" x14ac:dyDescent="0.2">
      <c r="B7" s="47"/>
      <c r="C7" s="33" t="s">
        <v>19</v>
      </c>
      <c r="D7" s="30" t="s">
        <v>1</v>
      </c>
      <c r="E7" s="29" t="s">
        <v>18</v>
      </c>
      <c r="F7" s="32" t="s">
        <v>17</v>
      </c>
      <c r="G7" s="29" t="s">
        <v>16</v>
      </c>
      <c r="H7" s="34" t="s">
        <v>15</v>
      </c>
      <c r="I7" s="30" t="s">
        <v>14</v>
      </c>
      <c r="J7" s="29" t="s">
        <v>13</v>
      </c>
      <c r="K7" s="30" t="s">
        <v>12</v>
      </c>
      <c r="L7" s="29" t="s">
        <v>11</v>
      </c>
      <c r="M7" s="30" t="s">
        <v>10</v>
      </c>
      <c r="N7" s="29" t="s">
        <v>9</v>
      </c>
      <c r="O7" s="30" t="s">
        <v>8</v>
      </c>
      <c r="P7" s="29" t="s">
        <v>7</v>
      </c>
      <c r="Q7" s="30" t="s">
        <v>6</v>
      </c>
      <c r="R7" s="29" t="s">
        <v>5</v>
      </c>
      <c r="S7" s="28" t="s">
        <v>4</v>
      </c>
      <c r="T7" s="27" t="s">
        <v>3</v>
      </c>
      <c r="U7" s="26" t="s">
        <v>2</v>
      </c>
      <c r="V7" s="25" t="s">
        <v>1</v>
      </c>
      <c r="W7" s="43"/>
    </row>
    <row r="8" spans="2:23" ht="12" x14ac:dyDescent="0.2">
      <c r="B8" s="20">
        <v>1</v>
      </c>
      <c r="C8" s="19">
        <v>2</v>
      </c>
      <c r="D8" s="18">
        <v>104</v>
      </c>
      <c r="E8" s="23">
        <v>16</v>
      </c>
      <c r="F8" s="13">
        <v>1869</v>
      </c>
      <c r="G8" s="23">
        <v>3</v>
      </c>
      <c r="H8" s="24">
        <v>1</v>
      </c>
      <c r="I8" s="18">
        <v>25</v>
      </c>
      <c r="J8" s="23">
        <v>1</v>
      </c>
      <c r="K8" s="18">
        <v>43</v>
      </c>
      <c r="L8" s="23">
        <v>1</v>
      </c>
      <c r="M8" s="18">
        <v>10</v>
      </c>
      <c r="N8" s="23"/>
      <c r="O8" s="18">
        <v>0</v>
      </c>
      <c r="P8" s="23"/>
      <c r="Q8" s="18">
        <v>0</v>
      </c>
      <c r="R8" s="14">
        <f t="shared" ref="R8:R24" si="0">SUM(E8,G8,H8,J8,L8,N8,P8)</f>
        <v>22</v>
      </c>
      <c r="S8" s="13">
        <f t="shared" ref="S8:S24" si="1">SUM(F8,I8,K8,M8,O8,Q8)</f>
        <v>1947</v>
      </c>
      <c r="T8" s="42"/>
      <c r="U8" s="12">
        <f t="shared" ref="U8:U24" si="2">R8+C8+T8</f>
        <v>24</v>
      </c>
      <c r="V8" s="11">
        <f t="shared" ref="V8:V24" si="3">S8+D8</f>
        <v>2051</v>
      </c>
    </row>
    <row r="9" spans="2:23" ht="12" x14ac:dyDescent="0.2">
      <c r="B9" s="20">
        <v>2</v>
      </c>
      <c r="C9" s="19"/>
      <c r="D9" s="18">
        <v>0</v>
      </c>
      <c r="E9" s="23">
        <v>33</v>
      </c>
      <c r="F9" s="13">
        <v>2919</v>
      </c>
      <c r="G9" s="23">
        <v>4</v>
      </c>
      <c r="H9" s="24"/>
      <c r="I9" s="18">
        <v>66</v>
      </c>
      <c r="J9" s="23"/>
      <c r="K9" s="18">
        <v>0</v>
      </c>
      <c r="L9" s="23"/>
      <c r="M9" s="18">
        <v>0</v>
      </c>
      <c r="N9" s="23"/>
      <c r="O9" s="18">
        <v>0</v>
      </c>
      <c r="P9" s="23"/>
      <c r="Q9" s="18">
        <v>0</v>
      </c>
      <c r="R9" s="14">
        <f t="shared" si="0"/>
        <v>37</v>
      </c>
      <c r="S9" s="13">
        <f t="shared" si="1"/>
        <v>2985</v>
      </c>
      <c r="T9" s="42"/>
      <c r="U9" s="12">
        <f t="shared" si="2"/>
        <v>37</v>
      </c>
      <c r="V9" s="11">
        <f t="shared" si="3"/>
        <v>2985</v>
      </c>
    </row>
    <row r="10" spans="2:23" ht="12" x14ac:dyDescent="0.2">
      <c r="B10" s="22">
        <v>3</v>
      </c>
      <c r="C10" s="21"/>
      <c r="D10" s="18">
        <v>0</v>
      </c>
      <c r="E10" s="14">
        <v>29</v>
      </c>
      <c r="F10" s="16">
        <v>2289</v>
      </c>
      <c r="G10" s="14">
        <v>4</v>
      </c>
      <c r="H10" s="17"/>
      <c r="I10" s="16">
        <v>47</v>
      </c>
      <c r="J10" s="14"/>
      <c r="K10" s="15">
        <v>0</v>
      </c>
      <c r="L10" s="14"/>
      <c r="M10" s="15">
        <v>0</v>
      </c>
      <c r="N10" s="14"/>
      <c r="O10" s="15">
        <v>0</v>
      </c>
      <c r="P10" s="14"/>
      <c r="Q10" s="15">
        <v>0</v>
      </c>
      <c r="R10" s="14">
        <f t="shared" si="0"/>
        <v>33</v>
      </c>
      <c r="S10" s="13">
        <f t="shared" si="1"/>
        <v>2336</v>
      </c>
      <c r="T10" s="42"/>
      <c r="U10" s="12">
        <f t="shared" si="2"/>
        <v>33</v>
      </c>
      <c r="V10" s="11">
        <f t="shared" si="3"/>
        <v>2336</v>
      </c>
    </row>
    <row r="11" spans="2:23" ht="12" x14ac:dyDescent="0.2">
      <c r="B11" s="20">
        <v>4</v>
      </c>
      <c r="C11" s="19"/>
      <c r="D11" s="18">
        <v>0</v>
      </c>
      <c r="E11" s="14">
        <v>61</v>
      </c>
      <c r="F11" s="16">
        <v>4257</v>
      </c>
      <c r="G11" s="14"/>
      <c r="H11" s="17"/>
      <c r="I11" s="16">
        <v>0</v>
      </c>
      <c r="J11" s="14"/>
      <c r="K11" s="15">
        <v>0</v>
      </c>
      <c r="L11" s="14"/>
      <c r="M11" s="15">
        <v>0</v>
      </c>
      <c r="N11" s="14"/>
      <c r="O11" s="15">
        <v>0</v>
      </c>
      <c r="P11" s="14"/>
      <c r="Q11" s="15">
        <v>0</v>
      </c>
      <c r="R11" s="14">
        <f t="shared" si="0"/>
        <v>61</v>
      </c>
      <c r="S11" s="13">
        <f t="shared" si="1"/>
        <v>4257</v>
      </c>
      <c r="T11" s="42"/>
      <c r="U11" s="12">
        <f t="shared" si="2"/>
        <v>61</v>
      </c>
      <c r="V11" s="11">
        <f t="shared" si="3"/>
        <v>4257</v>
      </c>
    </row>
    <row r="12" spans="2:23" ht="12" x14ac:dyDescent="0.2">
      <c r="B12" s="20">
        <v>5</v>
      </c>
      <c r="C12" s="19">
        <v>3</v>
      </c>
      <c r="D12" s="18">
        <v>161</v>
      </c>
      <c r="E12" s="14">
        <v>93</v>
      </c>
      <c r="F12" s="16">
        <v>7165</v>
      </c>
      <c r="G12" s="14">
        <v>4</v>
      </c>
      <c r="H12" s="17"/>
      <c r="I12" s="16">
        <v>51</v>
      </c>
      <c r="J12" s="14">
        <v>1</v>
      </c>
      <c r="K12" s="15">
        <v>57</v>
      </c>
      <c r="L12" s="14">
        <v>1</v>
      </c>
      <c r="M12" s="15">
        <v>6</v>
      </c>
      <c r="N12" s="14"/>
      <c r="O12" s="15">
        <v>0</v>
      </c>
      <c r="P12" s="14"/>
      <c r="Q12" s="15">
        <v>0</v>
      </c>
      <c r="R12" s="14">
        <f t="shared" si="0"/>
        <v>99</v>
      </c>
      <c r="S12" s="13">
        <f t="shared" si="1"/>
        <v>7279</v>
      </c>
      <c r="T12" s="42">
        <v>1</v>
      </c>
      <c r="U12" s="12">
        <f t="shared" si="2"/>
        <v>103</v>
      </c>
      <c r="V12" s="11">
        <f t="shared" si="3"/>
        <v>7440</v>
      </c>
    </row>
    <row r="13" spans="2:23" ht="12" x14ac:dyDescent="0.2">
      <c r="B13" s="22">
        <v>6</v>
      </c>
      <c r="C13" s="21">
        <v>2</v>
      </c>
      <c r="D13" s="18">
        <v>68</v>
      </c>
      <c r="E13" s="14">
        <v>83</v>
      </c>
      <c r="F13" s="16">
        <v>5583</v>
      </c>
      <c r="G13" s="14">
        <v>8</v>
      </c>
      <c r="H13" s="17"/>
      <c r="I13" s="16">
        <v>113</v>
      </c>
      <c r="J13" s="14"/>
      <c r="K13" s="15">
        <v>0</v>
      </c>
      <c r="L13" s="14"/>
      <c r="M13" s="15">
        <v>0</v>
      </c>
      <c r="N13" s="14"/>
      <c r="O13" s="15">
        <v>0</v>
      </c>
      <c r="P13" s="14"/>
      <c r="Q13" s="15">
        <v>0</v>
      </c>
      <c r="R13" s="14">
        <f t="shared" si="0"/>
        <v>91</v>
      </c>
      <c r="S13" s="13">
        <f t="shared" si="1"/>
        <v>5696</v>
      </c>
      <c r="T13" s="42"/>
      <c r="U13" s="12">
        <f t="shared" si="2"/>
        <v>93</v>
      </c>
      <c r="V13" s="11">
        <f t="shared" si="3"/>
        <v>5764</v>
      </c>
    </row>
    <row r="14" spans="2:23" ht="12" x14ac:dyDescent="0.2">
      <c r="B14" s="20">
        <v>7</v>
      </c>
      <c r="C14" s="19">
        <v>2</v>
      </c>
      <c r="D14" s="18">
        <v>36</v>
      </c>
      <c r="E14" s="14">
        <v>110</v>
      </c>
      <c r="F14" s="16">
        <v>7946</v>
      </c>
      <c r="G14" s="14">
        <v>8</v>
      </c>
      <c r="H14" s="17"/>
      <c r="I14" s="16">
        <v>92</v>
      </c>
      <c r="J14" s="14">
        <v>1</v>
      </c>
      <c r="K14" s="15">
        <v>53</v>
      </c>
      <c r="L14" s="14"/>
      <c r="M14" s="15">
        <v>0</v>
      </c>
      <c r="N14" s="14"/>
      <c r="O14" s="15">
        <v>0</v>
      </c>
      <c r="P14" s="14"/>
      <c r="Q14" s="15">
        <v>0</v>
      </c>
      <c r="R14" s="14">
        <f t="shared" si="0"/>
        <v>119</v>
      </c>
      <c r="S14" s="13">
        <f t="shared" si="1"/>
        <v>8091</v>
      </c>
      <c r="T14" s="42"/>
      <c r="U14" s="12">
        <f t="shared" si="2"/>
        <v>121</v>
      </c>
      <c r="V14" s="11">
        <f t="shared" si="3"/>
        <v>8127</v>
      </c>
    </row>
    <row r="15" spans="2:23" ht="12" x14ac:dyDescent="0.2">
      <c r="B15" s="20">
        <v>8</v>
      </c>
      <c r="C15" s="19">
        <v>4</v>
      </c>
      <c r="D15" s="18">
        <v>172</v>
      </c>
      <c r="E15" s="14">
        <v>164</v>
      </c>
      <c r="F15" s="16">
        <v>11450</v>
      </c>
      <c r="G15" s="14">
        <v>16</v>
      </c>
      <c r="H15" s="17"/>
      <c r="I15" s="16">
        <v>207</v>
      </c>
      <c r="J15" s="14">
        <v>2</v>
      </c>
      <c r="K15" s="15">
        <v>146</v>
      </c>
      <c r="L15" s="14"/>
      <c r="M15" s="15">
        <v>0</v>
      </c>
      <c r="N15" s="14"/>
      <c r="O15" s="15">
        <v>0</v>
      </c>
      <c r="P15" s="14"/>
      <c r="Q15" s="15">
        <v>0</v>
      </c>
      <c r="R15" s="14">
        <f t="shared" si="0"/>
        <v>182</v>
      </c>
      <c r="S15" s="13">
        <f t="shared" si="1"/>
        <v>11803</v>
      </c>
      <c r="T15" s="42"/>
      <c r="U15" s="12">
        <f t="shared" si="2"/>
        <v>186</v>
      </c>
      <c r="V15" s="11">
        <f t="shared" si="3"/>
        <v>11975</v>
      </c>
    </row>
    <row r="16" spans="2:23" ht="12" x14ac:dyDescent="0.2">
      <c r="B16" s="22">
        <v>9</v>
      </c>
      <c r="C16" s="21"/>
      <c r="D16" s="18">
        <v>0</v>
      </c>
      <c r="E16" s="14">
        <v>110</v>
      </c>
      <c r="F16" s="16">
        <v>7302</v>
      </c>
      <c r="G16" s="14">
        <v>8</v>
      </c>
      <c r="H16" s="17"/>
      <c r="I16" s="16">
        <v>79</v>
      </c>
      <c r="J16" s="14"/>
      <c r="K16" s="15">
        <v>0</v>
      </c>
      <c r="L16" s="14"/>
      <c r="M16" s="15">
        <v>0</v>
      </c>
      <c r="N16" s="14"/>
      <c r="O16" s="15">
        <v>0</v>
      </c>
      <c r="P16" s="14"/>
      <c r="Q16" s="15">
        <v>0</v>
      </c>
      <c r="R16" s="14">
        <f t="shared" si="0"/>
        <v>118</v>
      </c>
      <c r="S16" s="13">
        <f t="shared" si="1"/>
        <v>7381</v>
      </c>
      <c r="T16" s="42"/>
      <c r="U16" s="12">
        <f t="shared" si="2"/>
        <v>118</v>
      </c>
      <c r="V16" s="11">
        <f t="shared" si="3"/>
        <v>7381</v>
      </c>
    </row>
    <row r="17" spans="2:22" ht="12" x14ac:dyDescent="0.2">
      <c r="B17" s="20">
        <v>10</v>
      </c>
      <c r="C17" s="19"/>
      <c r="D17" s="18">
        <v>0</v>
      </c>
      <c r="E17" s="14">
        <v>95</v>
      </c>
      <c r="F17" s="16">
        <v>6801</v>
      </c>
      <c r="G17" s="14">
        <v>12</v>
      </c>
      <c r="H17" s="17"/>
      <c r="I17" s="16">
        <v>123</v>
      </c>
      <c r="J17" s="14">
        <v>1</v>
      </c>
      <c r="K17" s="15">
        <v>89</v>
      </c>
      <c r="L17" s="14"/>
      <c r="M17" s="15">
        <v>0</v>
      </c>
      <c r="N17" s="14"/>
      <c r="O17" s="15">
        <v>0</v>
      </c>
      <c r="P17" s="14"/>
      <c r="Q17" s="15">
        <v>0</v>
      </c>
      <c r="R17" s="14">
        <f t="shared" si="0"/>
        <v>108</v>
      </c>
      <c r="S17" s="13">
        <f t="shared" si="1"/>
        <v>7013</v>
      </c>
      <c r="T17" s="42">
        <v>1</v>
      </c>
      <c r="U17" s="12">
        <f t="shared" si="2"/>
        <v>109</v>
      </c>
      <c r="V17" s="11">
        <f t="shared" si="3"/>
        <v>7013</v>
      </c>
    </row>
    <row r="18" spans="2:22" ht="12" x14ac:dyDescent="0.2">
      <c r="B18" s="20">
        <v>11</v>
      </c>
      <c r="C18" s="19"/>
      <c r="D18" s="18">
        <v>0</v>
      </c>
      <c r="E18" s="14">
        <v>19</v>
      </c>
      <c r="F18" s="16">
        <v>933</v>
      </c>
      <c r="G18" s="14">
        <v>3</v>
      </c>
      <c r="H18" s="17">
        <v>1</v>
      </c>
      <c r="I18" s="16">
        <v>30</v>
      </c>
      <c r="J18" s="14"/>
      <c r="K18" s="15">
        <v>0</v>
      </c>
      <c r="L18" s="14"/>
      <c r="M18" s="15">
        <v>0</v>
      </c>
      <c r="N18" s="14"/>
      <c r="O18" s="15">
        <v>0</v>
      </c>
      <c r="P18" s="14"/>
      <c r="Q18" s="15">
        <v>0</v>
      </c>
      <c r="R18" s="14">
        <f t="shared" si="0"/>
        <v>23</v>
      </c>
      <c r="S18" s="13">
        <f t="shared" si="1"/>
        <v>963</v>
      </c>
      <c r="T18" s="42"/>
      <c r="U18" s="12">
        <f t="shared" si="2"/>
        <v>23</v>
      </c>
      <c r="V18" s="11">
        <f t="shared" si="3"/>
        <v>963</v>
      </c>
    </row>
    <row r="19" spans="2:22" ht="12" x14ac:dyDescent="0.2">
      <c r="B19" s="22">
        <v>12</v>
      </c>
      <c r="C19" s="21"/>
      <c r="D19" s="18">
        <v>0</v>
      </c>
      <c r="E19" s="14">
        <v>12</v>
      </c>
      <c r="F19" s="16">
        <v>929</v>
      </c>
      <c r="G19" s="14"/>
      <c r="H19" s="17"/>
      <c r="I19" s="16">
        <v>0</v>
      </c>
      <c r="J19" s="14"/>
      <c r="K19" s="15">
        <v>0</v>
      </c>
      <c r="L19" s="14"/>
      <c r="M19" s="15">
        <v>0</v>
      </c>
      <c r="N19" s="14"/>
      <c r="O19" s="15">
        <v>0</v>
      </c>
      <c r="P19" s="14"/>
      <c r="Q19" s="15">
        <v>0</v>
      </c>
      <c r="R19" s="14">
        <f t="shared" si="0"/>
        <v>12</v>
      </c>
      <c r="S19" s="13">
        <f t="shared" si="1"/>
        <v>929</v>
      </c>
      <c r="T19" s="42"/>
      <c r="U19" s="12">
        <f t="shared" si="2"/>
        <v>12</v>
      </c>
      <c r="V19" s="11">
        <f t="shared" si="3"/>
        <v>929</v>
      </c>
    </row>
    <row r="20" spans="2:22" ht="12" x14ac:dyDescent="0.2">
      <c r="B20" s="20">
        <v>13</v>
      </c>
      <c r="C20" s="19">
        <v>24</v>
      </c>
      <c r="D20" s="18">
        <v>1593</v>
      </c>
      <c r="E20" s="14">
        <v>83</v>
      </c>
      <c r="F20" s="16">
        <v>10282</v>
      </c>
      <c r="G20" s="14"/>
      <c r="H20" s="17"/>
      <c r="I20" s="16">
        <v>0</v>
      </c>
      <c r="J20" s="14">
        <v>2</v>
      </c>
      <c r="K20" s="15">
        <v>70</v>
      </c>
      <c r="L20" s="14">
        <v>2</v>
      </c>
      <c r="M20" s="15">
        <v>30</v>
      </c>
      <c r="N20" s="14"/>
      <c r="O20" s="15">
        <v>0</v>
      </c>
      <c r="P20" s="14">
        <v>1</v>
      </c>
      <c r="Q20" s="15">
        <v>14</v>
      </c>
      <c r="R20" s="14">
        <f t="shared" si="0"/>
        <v>88</v>
      </c>
      <c r="S20" s="13">
        <f t="shared" si="1"/>
        <v>10396</v>
      </c>
      <c r="T20" s="42"/>
      <c r="U20" s="12">
        <f t="shared" si="2"/>
        <v>112</v>
      </c>
      <c r="V20" s="11">
        <f t="shared" si="3"/>
        <v>11989</v>
      </c>
    </row>
    <row r="21" spans="2:22" ht="12" x14ac:dyDescent="0.2">
      <c r="B21" s="20">
        <v>14</v>
      </c>
      <c r="C21" s="19">
        <v>13</v>
      </c>
      <c r="D21" s="18">
        <v>1127</v>
      </c>
      <c r="E21" s="14">
        <v>89</v>
      </c>
      <c r="F21" s="16">
        <v>9822</v>
      </c>
      <c r="G21" s="14">
        <v>8</v>
      </c>
      <c r="H21" s="17"/>
      <c r="I21" s="16">
        <v>142</v>
      </c>
      <c r="J21" s="14">
        <v>1</v>
      </c>
      <c r="K21" s="15">
        <v>83</v>
      </c>
      <c r="L21" s="14"/>
      <c r="M21" s="15">
        <v>0</v>
      </c>
      <c r="N21" s="14">
        <v>1</v>
      </c>
      <c r="O21" s="15">
        <v>15</v>
      </c>
      <c r="P21" s="14"/>
      <c r="Q21" s="15">
        <v>0</v>
      </c>
      <c r="R21" s="14">
        <f t="shared" si="0"/>
        <v>99</v>
      </c>
      <c r="S21" s="13">
        <f t="shared" si="1"/>
        <v>10062</v>
      </c>
      <c r="T21" s="42"/>
      <c r="U21" s="12">
        <f t="shared" si="2"/>
        <v>112</v>
      </c>
      <c r="V21" s="11">
        <f t="shared" si="3"/>
        <v>11189</v>
      </c>
    </row>
    <row r="22" spans="2:22" ht="12" x14ac:dyDescent="0.2">
      <c r="B22" s="22">
        <v>15</v>
      </c>
      <c r="C22" s="21">
        <v>1</v>
      </c>
      <c r="D22" s="18">
        <v>30</v>
      </c>
      <c r="E22" s="14">
        <v>10</v>
      </c>
      <c r="F22" s="16">
        <v>917</v>
      </c>
      <c r="G22" s="14"/>
      <c r="H22" s="17"/>
      <c r="I22" s="16">
        <v>0</v>
      </c>
      <c r="J22" s="14"/>
      <c r="K22" s="15">
        <v>0</v>
      </c>
      <c r="L22" s="14">
        <v>1</v>
      </c>
      <c r="M22" s="15">
        <v>4</v>
      </c>
      <c r="N22" s="14"/>
      <c r="O22" s="15">
        <v>0</v>
      </c>
      <c r="P22" s="14"/>
      <c r="Q22" s="15">
        <v>0</v>
      </c>
      <c r="R22" s="14">
        <f t="shared" si="0"/>
        <v>11</v>
      </c>
      <c r="S22" s="13">
        <f t="shared" si="1"/>
        <v>921</v>
      </c>
      <c r="T22" s="42"/>
      <c r="U22" s="12">
        <f t="shared" si="2"/>
        <v>12</v>
      </c>
      <c r="V22" s="11">
        <f t="shared" si="3"/>
        <v>951</v>
      </c>
    </row>
    <row r="23" spans="2:22" ht="12" x14ac:dyDescent="0.2">
      <c r="B23" s="20">
        <v>16</v>
      </c>
      <c r="C23" s="19"/>
      <c r="D23" s="18">
        <v>0</v>
      </c>
      <c r="E23" s="14">
        <v>45</v>
      </c>
      <c r="F23" s="16">
        <v>3693</v>
      </c>
      <c r="G23" s="14">
        <v>4</v>
      </c>
      <c r="H23" s="17"/>
      <c r="I23" s="16">
        <v>46</v>
      </c>
      <c r="J23" s="14"/>
      <c r="K23" s="15">
        <v>0</v>
      </c>
      <c r="L23" s="14"/>
      <c r="M23" s="15">
        <v>0</v>
      </c>
      <c r="N23" s="14">
        <v>2</v>
      </c>
      <c r="O23" s="15">
        <v>15</v>
      </c>
      <c r="P23" s="14"/>
      <c r="Q23" s="15">
        <v>0</v>
      </c>
      <c r="R23" s="14">
        <f t="shared" si="0"/>
        <v>51</v>
      </c>
      <c r="S23" s="13">
        <f t="shared" si="1"/>
        <v>3754</v>
      </c>
      <c r="T23" s="42"/>
      <c r="U23" s="12">
        <f t="shared" si="2"/>
        <v>51</v>
      </c>
      <c r="V23" s="11">
        <f t="shared" si="3"/>
        <v>3754</v>
      </c>
    </row>
    <row r="24" spans="2:22" ht="12.75" thickBot="1" x14ac:dyDescent="0.25">
      <c r="B24" s="10" t="s">
        <v>0</v>
      </c>
      <c r="C24" s="9">
        <f>SUM(C8:C23)</f>
        <v>51</v>
      </c>
      <c r="D24" s="8">
        <v>3291</v>
      </c>
      <c r="E24" s="6">
        <v>1052</v>
      </c>
      <c r="F24" s="7">
        <v>84157</v>
      </c>
      <c r="G24" s="6">
        <v>82</v>
      </c>
      <c r="H24" s="37">
        <f>SUM(H8:H23)</f>
        <v>2</v>
      </c>
      <c r="I24" s="7">
        <v>1021</v>
      </c>
      <c r="J24" s="6">
        <v>9</v>
      </c>
      <c r="K24" s="7">
        <v>541</v>
      </c>
      <c r="L24" s="6">
        <v>5</v>
      </c>
      <c r="M24" s="7">
        <v>50</v>
      </c>
      <c r="N24" s="6">
        <v>3</v>
      </c>
      <c r="O24" s="7">
        <v>30</v>
      </c>
      <c r="P24" s="6">
        <v>1</v>
      </c>
      <c r="Q24" s="38">
        <v>14</v>
      </c>
      <c r="R24" s="6">
        <f t="shared" si="0"/>
        <v>1154</v>
      </c>
      <c r="S24" s="5">
        <f t="shared" si="1"/>
        <v>85813</v>
      </c>
      <c r="T24" s="41">
        <f>SUM(T8:T23)</f>
        <v>2</v>
      </c>
      <c r="U24" s="4">
        <f t="shared" si="2"/>
        <v>1207</v>
      </c>
      <c r="V24" s="3">
        <f t="shared" si="3"/>
        <v>89104</v>
      </c>
    </row>
    <row r="25" spans="2:22" ht="12" thickTop="1" x14ac:dyDescent="0.2"/>
    <row r="26" spans="2:22" ht="12.75" x14ac:dyDescent="0.2">
      <c r="B26" s="2" t="s">
        <v>29</v>
      </c>
    </row>
    <row r="37" spans="7:7" x14ac:dyDescent="0.2">
      <c r="G37" s="1" t="s">
        <v>28</v>
      </c>
    </row>
  </sheetData>
  <mergeCells count="5">
    <mergeCell ref="B6:B7"/>
    <mergeCell ref="C6:D6"/>
    <mergeCell ref="E6:T6"/>
    <mergeCell ref="U6:V6"/>
    <mergeCell ref="B5:V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ACTUALIZADO ABRIL</vt:lpstr>
      <vt:lpstr>ACTUALIZADO AGOSTO</vt:lpstr>
      <vt:lpstr>ACTUALIZADO 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Daniela Barahona Toro</dc:creator>
  <cp:lastModifiedBy>Catherine Daniela Barahona Toro</cp:lastModifiedBy>
  <dcterms:created xsi:type="dcterms:W3CDTF">2020-08-05T17:44:26Z</dcterms:created>
  <dcterms:modified xsi:type="dcterms:W3CDTF">2020-08-11T23:59:45Z</dcterms:modified>
</cp:coreProperties>
</file>